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<sst xmlns="http://schemas.openxmlformats.org/spreadsheetml/2006/main" count="107" uniqueCount="91">
  <si>
    <t>Nazwa Wydziału/Jednostki Ogranizacyjnej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</si>
  <si>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</si>
  <si>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</si>
  <si>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</si>
  <si>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</si>
  <si>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</si>
  <si>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</si>
  <si>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</si>
  <si>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</si>
  <si>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</si>
  <si>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</si>
  <si>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</si>
  <si>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</si>
  <si>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Załacznik nr 1</t>
  </si>
  <si>
    <t>z dnia 31 stycznia 2006</t>
  </si>
  <si>
    <t xml:space="preserve">do Zarządzenia Burmistrza </t>
  </si>
  <si>
    <t xml:space="preserve">WYDATKI </t>
  </si>
  <si>
    <t>Wydział Finansowo-Budżetowy</t>
  </si>
  <si>
    <t>Wydział Organizacyjny i Spraw Pracowniczych</t>
  </si>
  <si>
    <t>Wydział Administracyjno-Gospodarczy</t>
  </si>
  <si>
    <t>Wydział Polityki Informacyjnej</t>
  </si>
  <si>
    <t>Wydział Spraw Obywatelskich</t>
  </si>
  <si>
    <t>Urząd Stanu Cywilnego</t>
  </si>
  <si>
    <t>Wydział Rozwoju Miasta</t>
  </si>
  <si>
    <t>Wydział Urbanistyki i Gospodarki Nieruchomościami</t>
  </si>
  <si>
    <t>Wydział Zarządzania Kryzysowego</t>
  </si>
  <si>
    <t>Wydział Edukacji</t>
  </si>
  <si>
    <t>Wydział Polityki Społecznej</t>
  </si>
  <si>
    <t>Straż Miejska</t>
  </si>
  <si>
    <t>Miejski Ośrodek Pomocy Społecznej</t>
  </si>
  <si>
    <t>Miejski Ośrodek Sportu i Rekreacji</t>
  </si>
  <si>
    <t>Miejska Biblioteka Publiczna</t>
  </si>
  <si>
    <t>Szkoła Podstawowa Nr 1</t>
  </si>
  <si>
    <t>Szkoła Podstawowa Nr 3</t>
  </si>
  <si>
    <t>Szkoła Podstawowa Nr 2</t>
  </si>
  <si>
    <t>Szkoła Podstawowa Nr 7</t>
  </si>
  <si>
    <t>Gimnazjum nr 1</t>
  </si>
  <si>
    <t>Gimnazjum nr 2</t>
  </si>
  <si>
    <t>Gimnazjum nr 3</t>
  </si>
  <si>
    <t>Przedszkole nr 1</t>
  </si>
  <si>
    <t>Przedszkole nr 4</t>
  </si>
  <si>
    <t>Przedszkole nr 5</t>
  </si>
  <si>
    <t>Przedszkole nr 7</t>
  </si>
  <si>
    <t>Przedszkole nr 9</t>
  </si>
  <si>
    <t>Przedszkole nr 10</t>
  </si>
  <si>
    <t>Przedszkole nr 11</t>
  </si>
  <si>
    <t>Przedszkole nr 12</t>
  </si>
  <si>
    <t>Świetlica przy Szkole nr 3</t>
  </si>
  <si>
    <t>Świetlica przy Szkole nr 1</t>
  </si>
  <si>
    <t>Świetlica przy Szkole nr 2</t>
  </si>
  <si>
    <t>Świetlica przy Szkole nr 7</t>
  </si>
  <si>
    <t>Świetlica przy Gimnazjum nr 2</t>
  </si>
  <si>
    <t>Świetlica przy Gimnazjum nr 3</t>
  </si>
  <si>
    <t>Żłobek nr 2</t>
  </si>
  <si>
    <t>Żłobek nr 3</t>
  </si>
  <si>
    <t>Plan na 2006 rok</t>
  </si>
  <si>
    <t xml:space="preserve">DOCHODY </t>
  </si>
  <si>
    <t>Dotacje na zad. Inwest.</t>
  </si>
  <si>
    <t>Udział od osób fiz</t>
  </si>
  <si>
    <t>Udział od osób praw</t>
  </si>
  <si>
    <t>Subwencja</t>
  </si>
  <si>
    <t>Dotacje - Pomoc Społeczna</t>
  </si>
  <si>
    <t>Dotacje - Porozumienia</t>
  </si>
  <si>
    <t>Dotacje - pozostałe</t>
  </si>
  <si>
    <t>Podatki i opłaty</t>
  </si>
  <si>
    <t>Sprzedaż mienia</t>
  </si>
  <si>
    <t>Zarząd wiecz najem dzi</t>
  </si>
  <si>
    <t>Dochody MOPS</t>
  </si>
  <si>
    <t>Dochody MOSiR</t>
  </si>
  <si>
    <t>Dochody Senior</t>
  </si>
  <si>
    <t>Dochody Oświata</t>
  </si>
  <si>
    <t xml:space="preserve">Inne </t>
  </si>
  <si>
    <t>Inne - ŚRODKI UNIJNE</t>
  </si>
  <si>
    <t>Razem</t>
  </si>
  <si>
    <t>RÓŻNICA dochody/wydatki</t>
  </si>
  <si>
    <t>RAZEM</t>
  </si>
  <si>
    <t>REZERWA</t>
  </si>
  <si>
    <t>PORĘCZENIA I GWARANCJE</t>
  </si>
  <si>
    <t>IZBA ROLNICZA</t>
  </si>
  <si>
    <t>Ośrodek Integracyjny Senior</t>
  </si>
  <si>
    <t>Zakład Budynków Komunalnych - inwestycje</t>
  </si>
  <si>
    <t>Zakład Budynków Komunalnych - przedmiotowe</t>
  </si>
  <si>
    <t>Zakład Inżynierii Komunalnej- przedmiotowe</t>
  </si>
  <si>
    <t>Zakład Inżynierii Komunalnej- inwestycyjne</t>
  </si>
  <si>
    <t>Rozchody</t>
  </si>
  <si>
    <t>Przychody - kredyty</t>
  </si>
  <si>
    <t>Przychody - wolne środki</t>
  </si>
  <si>
    <t>RÓŻNICA dochody+przychody-wydatki-rozchody</t>
  </si>
  <si>
    <t>Kredyt obrotowy</t>
  </si>
  <si>
    <t xml:space="preserve">Miasta nr 22/2006 </t>
  </si>
  <si>
    <r>
      <t>Uwaga:</t>
    </r>
    <r>
      <rPr>
        <sz val="10"/>
        <rFont val="Arial"/>
        <family val="0"/>
      </rPr>
      <t xml:space="preserve"> niedobory  w poszczególnych miesiącach od lipca do października zostaną pokryte kredytem obrotowym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</si>
</sst>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sz val="10"/>
      <color indexed="10"/>
      <name val="Arial CE"/>
      <family val="2"/>
    </font>
    <font>
      <b/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3" fontId="6" fillId="0" borderId="7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 wrapText="1"/>
    </xf>
    <xf numFmtId="3" fontId="2" fillId="0" borderId="9" xfId="0" applyNumberFormat="1" applyFont="1" applyBorder="1" applyAlignment="1">
      <alignment wrapText="1"/>
    </xf>
    <xf numFmtId="3" fontId="2" fillId="0" borderId="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2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3" fontId="4" fillId="0" borderId="26" xfId="0" applyNumberFormat="1" applyFont="1" applyFill="1" applyBorder="1" applyAlignment="1">
      <alignment horizontal="center" wrapText="1"/>
    </xf>
    <xf numFmtId="0" fontId="0" fillId="0" borderId="27" xfId="0" applyFill="1" applyBorder="1" applyAlignment="1">
      <alignment wrapText="1"/>
    </xf>
    <xf numFmtId="0" fontId="0" fillId="0" borderId="28" xfId="0" applyBorder="1" applyAlignment="1">
      <alignment wrapText="1"/>
    </xf>
    <xf numFmtId="3" fontId="2" fillId="0" borderId="20" xfId="0" applyNumberFormat="1" applyFont="1" applyBorder="1" applyAlignment="1">
      <alignment wrapText="1"/>
    </xf>
    <xf numFmtId="3" fontId="0" fillId="0" borderId="29" xfId="0" applyNumberFormat="1" applyBorder="1" applyAlignment="1">
      <alignment/>
    </xf>
    <xf numFmtId="0" fontId="0" fillId="0" borderId="6" xfId="0" applyFill="1" applyBorder="1" applyAlignment="1">
      <alignment wrapText="1"/>
    </xf>
    <xf numFmtId="0" fontId="0" fillId="0" borderId="12" xfId="0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28" xfId="0" applyFill="1" applyBorder="1" applyAlignment="1">
      <alignment wrapText="1"/>
    </xf>
    <xf numFmtId="3" fontId="2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26" xfId="0" applyFill="1" applyBorder="1" applyAlignment="1">
      <alignment wrapText="1"/>
    </xf>
    <xf numFmtId="3" fontId="2" fillId="0" borderId="17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18" xfId="0" applyFont="1" applyFill="1" applyBorder="1" applyAlignment="1">
      <alignment horizontal="center"/>
    </xf>
    <xf numFmtId="3" fontId="0" fillId="0" borderId="34" xfId="0" applyNumberFormat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0" fillId="0" borderId="4" xfId="0" applyFill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showGridLines="0" tabSelected="1" zoomScale="75" zoomScaleNormal="75" workbookViewId="0" topLeftCell="A1">
      <selection activeCell="N95" sqref="N95"/>
    </sheetView>
  </sheetViews>
  <sheetFormatPr defaultColWidth="9.140625" defaultRowHeight="12.75"/>
  <cols>
    <col min="1" max="1" width="23.57421875" style="0" customWidth="1"/>
    <col min="2" max="2" width="15.140625" style="0" customWidth="1"/>
    <col min="3" max="3" width="11.57421875" style="0" customWidth="1"/>
    <col min="4" max="4" width="10.7109375" style="0" customWidth="1"/>
    <col min="5" max="6" width="10.8515625" style="0" customWidth="1"/>
    <col min="7" max="7" width="11.140625" style="0" customWidth="1"/>
    <col min="8" max="11" width="10.8515625" style="0" bestFit="1" customWidth="1"/>
    <col min="12" max="12" width="11.7109375" style="0" customWidth="1"/>
    <col min="13" max="13" width="10.8515625" style="0" customWidth="1"/>
    <col min="14" max="14" width="10.8515625" style="0" bestFit="1" customWidth="1"/>
    <col min="15" max="15" width="12.8515625" style="0" customWidth="1"/>
  </cols>
  <sheetData>
    <row r="1" spans="11:15" ht="12.75">
      <c r="K1" s="2"/>
      <c r="L1" s="2"/>
      <c r="M1" s="3" t="s">
        <v>13</v>
      </c>
      <c r="N1" s="1"/>
      <c r="O1" s="1"/>
    </row>
    <row r="2" spans="11:15" ht="12.75">
      <c r="K2" s="2"/>
      <c r="L2" s="2"/>
      <c r="M2" s="3" t="s">
        <v>15</v>
      </c>
      <c r="N2" s="1"/>
      <c r="O2" s="1"/>
    </row>
    <row r="3" spans="11:15" ht="12.75">
      <c r="K3" s="2"/>
      <c r="L3" s="2"/>
      <c r="M3" s="3" t="s">
        <v>89</v>
      </c>
      <c r="N3" s="1"/>
      <c r="O3" s="1"/>
    </row>
    <row r="4" spans="11:15" ht="12.75">
      <c r="K4" s="2"/>
      <c r="L4" s="2"/>
      <c r="M4" s="3" t="s">
        <v>14</v>
      </c>
      <c r="N4" s="1"/>
      <c r="O4" s="1"/>
    </row>
    <row r="5" spans="11:15" ht="12.75">
      <c r="K5" s="2"/>
      <c r="L5" s="2"/>
      <c r="M5" s="3"/>
      <c r="N5" s="1"/>
      <c r="O5" s="1"/>
    </row>
    <row r="6" spans="11:15" ht="12.75">
      <c r="K6" s="2"/>
      <c r="L6" s="2"/>
      <c r="M6" s="3"/>
      <c r="N6" s="1"/>
      <c r="O6" s="1"/>
    </row>
    <row r="7" spans="11:15" ht="12.75">
      <c r="K7" s="2"/>
      <c r="L7" s="2"/>
      <c r="M7" s="3"/>
      <c r="N7" s="1"/>
      <c r="O7" s="1"/>
    </row>
    <row r="8" spans="11:15" ht="13.5" thickBot="1">
      <c r="K8" s="2"/>
      <c r="L8" s="2"/>
      <c r="M8" s="3"/>
      <c r="N8" s="1"/>
      <c r="O8" s="1"/>
    </row>
    <row r="9" spans="1:14" ht="13.5" thickBot="1">
      <c r="A9" s="67" t="s">
        <v>16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1:15" ht="39" thickBot="1">
      <c r="A10" s="19" t="s">
        <v>0</v>
      </c>
      <c r="B10" s="20" t="s">
        <v>55</v>
      </c>
      <c r="C10" s="29" t="s">
        <v>1</v>
      </c>
      <c r="D10" s="29" t="s">
        <v>2</v>
      </c>
      <c r="E10" s="4" t="s">
        <v>3</v>
      </c>
      <c r="F10" s="29" t="s">
        <v>4</v>
      </c>
      <c r="G10" s="5" t="s">
        <v>5</v>
      </c>
      <c r="H10" s="29" t="s">
        <v>6</v>
      </c>
      <c r="I10" s="5" t="s">
        <v>7</v>
      </c>
      <c r="J10" s="29" t="s">
        <v>8</v>
      </c>
      <c r="K10" s="5" t="s">
        <v>9</v>
      </c>
      <c r="L10" s="29" t="s">
        <v>10</v>
      </c>
      <c r="M10" s="5" t="s">
        <v>11</v>
      </c>
      <c r="N10" s="4" t="s">
        <v>12</v>
      </c>
      <c r="O10" s="37" t="s">
        <v>73</v>
      </c>
    </row>
    <row r="11" spans="1:15" ht="25.5">
      <c r="A11" s="6" t="s">
        <v>17</v>
      </c>
      <c r="B11" s="14">
        <v>492800</v>
      </c>
      <c r="C11" s="31">
        <v>41067</v>
      </c>
      <c r="D11" s="31">
        <v>41067</v>
      </c>
      <c r="E11" s="31">
        <v>41067</v>
      </c>
      <c r="F11" s="31">
        <v>41067</v>
      </c>
      <c r="G11" s="31">
        <v>41067</v>
      </c>
      <c r="H11" s="31">
        <v>41067</v>
      </c>
      <c r="I11" s="31">
        <v>41067</v>
      </c>
      <c r="J11" s="31">
        <v>41067</v>
      </c>
      <c r="K11" s="31">
        <v>41067</v>
      </c>
      <c r="L11" s="31">
        <v>41067</v>
      </c>
      <c r="M11" s="31">
        <v>41067</v>
      </c>
      <c r="N11" s="31">
        <v>41063</v>
      </c>
      <c r="O11" s="38">
        <f>SUM(C11:N11)</f>
        <v>492800</v>
      </c>
    </row>
    <row r="12" spans="1:15" ht="25.5">
      <c r="A12" s="7" t="s">
        <v>18</v>
      </c>
      <c r="B12" s="15">
        <v>5773808</v>
      </c>
      <c r="C12" s="13">
        <v>455317</v>
      </c>
      <c r="D12" s="13">
        <v>760317</v>
      </c>
      <c r="E12" s="13">
        <v>455242</v>
      </c>
      <c r="F12" s="13">
        <v>455242</v>
      </c>
      <c r="G12" s="13">
        <v>457817</v>
      </c>
      <c r="H12" s="13">
        <v>457817</v>
      </c>
      <c r="I12" s="13">
        <v>455317</v>
      </c>
      <c r="J12" s="13">
        <v>455317</v>
      </c>
      <c r="K12" s="13">
        <v>455317</v>
      </c>
      <c r="L12" s="13">
        <v>455317</v>
      </c>
      <c r="M12" s="13">
        <v>455317</v>
      </c>
      <c r="N12" s="34">
        <v>455471</v>
      </c>
      <c r="O12" s="38">
        <f aca="true" t="shared" si="0" ref="O12:O25">SUM(C12:N12)</f>
        <v>5773808</v>
      </c>
    </row>
    <row r="13" spans="1:15" ht="25.5">
      <c r="A13" s="7" t="s">
        <v>19</v>
      </c>
      <c r="B13" s="15">
        <v>1277000</v>
      </c>
      <c r="C13" s="13">
        <v>79947.48</v>
      </c>
      <c r="D13" s="13">
        <v>125780.52</v>
      </c>
      <c r="E13" s="13">
        <v>216641.28</v>
      </c>
      <c r="F13" s="13">
        <v>64302.28</v>
      </c>
      <c r="G13" s="13">
        <v>59594.58</v>
      </c>
      <c r="H13" s="13">
        <v>93049.58</v>
      </c>
      <c r="I13" s="13">
        <v>66590.98</v>
      </c>
      <c r="J13" s="13">
        <v>42674.58</v>
      </c>
      <c r="K13" s="13">
        <v>283549.58</v>
      </c>
      <c r="L13" s="13">
        <v>57736.58</v>
      </c>
      <c r="M13" s="13">
        <v>86916.28</v>
      </c>
      <c r="N13" s="34">
        <v>100216.28</v>
      </c>
      <c r="O13" s="38">
        <f t="shared" si="0"/>
        <v>1277000</v>
      </c>
    </row>
    <row r="14" spans="1:15" ht="25.5">
      <c r="A14" s="7" t="s">
        <v>20</v>
      </c>
      <c r="B14" s="15">
        <v>331400</v>
      </c>
      <c r="C14" s="13">
        <v>11000</v>
      </c>
      <c r="D14" s="13">
        <v>10570</v>
      </c>
      <c r="E14" s="13">
        <v>72900</v>
      </c>
      <c r="F14" s="13">
        <v>42400</v>
      </c>
      <c r="G14" s="13">
        <v>21600</v>
      </c>
      <c r="H14" s="13">
        <v>39430</v>
      </c>
      <c r="I14" s="13">
        <v>7100</v>
      </c>
      <c r="J14" s="13">
        <v>7100</v>
      </c>
      <c r="K14" s="13">
        <v>43100</v>
      </c>
      <c r="L14" s="13">
        <v>42600</v>
      </c>
      <c r="M14" s="13">
        <v>26500</v>
      </c>
      <c r="N14" s="34">
        <v>7100</v>
      </c>
      <c r="O14" s="38">
        <f t="shared" si="0"/>
        <v>331400</v>
      </c>
    </row>
    <row r="15" spans="1:15" ht="25.5">
      <c r="A15" s="7" t="s">
        <v>21</v>
      </c>
      <c r="B15" s="15">
        <v>6200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34">
        <v>6200</v>
      </c>
      <c r="O15" s="38">
        <f t="shared" si="0"/>
        <v>6200</v>
      </c>
    </row>
    <row r="16" spans="1:15" ht="12.75">
      <c r="A16" s="7" t="s">
        <v>22</v>
      </c>
      <c r="B16" s="15">
        <v>25000</v>
      </c>
      <c r="C16" s="13">
        <v>3500</v>
      </c>
      <c r="D16" s="13">
        <v>0</v>
      </c>
      <c r="E16" s="13">
        <v>3500</v>
      </c>
      <c r="F16" s="13">
        <v>2050</v>
      </c>
      <c r="G16" s="13">
        <v>0</v>
      </c>
      <c r="H16" s="13">
        <v>2800</v>
      </c>
      <c r="I16" s="13">
        <v>0</v>
      </c>
      <c r="J16" s="13">
        <v>0</v>
      </c>
      <c r="K16" s="13">
        <v>3500</v>
      </c>
      <c r="L16" s="13">
        <v>3500</v>
      </c>
      <c r="M16" s="13">
        <v>3075</v>
      </c>
      <c r="N16" s="34">
        <v>3075</v>
      </c>
      <c r="O16" s="38">
        <f t="shared" si="0"/>
        <v>25000</v>
      </c>
    </row>
    <row r="17" spans="1:15" ht="12.75">
      <c r="A17" s="7" t="s">
        <v>23</v>
      </c>
      <c r="B17" s="15">
        <v>2905000</v>
      </c>
      <c r="C17" s="13">
        <v>398565.13</v>
      </c>
      <c r="D17" s="13">
        <v>200227</v>
      </c>
      <c r="E17" s="13">
        <v>206924.47</v>
      </c>
      <c r="F17" s="13">
        <v>255231.1</v>
      </c>
      <c r="G17" s="13">
        <v>310227</v>
      </c>
      <c r="H17" s="13">
        <v>330227</v>
      </c>
      <c r="I17" s="13">
        <v>242731.13</v>
      </c>
      <c r="J17" s="13">
        <v>220227</v>
      </c>
      <c r="K17" s="13">
        <v>329727</v>
      </c>
      <c r="L17" s="13">
        <v>232731</v>
      </c>
      <c r="M17" s="13">
        <v>130963</v>
      </c>
      <c r="N17" s="34">
        <v>47219</v>
      </c>
      <c r="O17" s="38">
        <f t="shared" si="0"/>
        <v>2904999.83</v>
      </c>
    </row>
    <row r="18" spans="1:15" ht="38.25">
      <c r="A18" s="7" t="s">
        <v>24</v>
      </c>
      <c r="B18" s="15">
        <v>5103724</v>
      </c>
      <c r="C18" s="13">
        <v>423500</v>
      </c>
      <c r="D18" s="13">
        <v>344860</v>
      </c>
      <c r="E18" s="13">
        <v>492500</v>
      </c>
      <c r="F18" s="13">
        <v>352300</v>
      </c>
      <c r="G18" s="13">
        <v>422454</v>
      </c>
      <c r="H18" s="13">
        <v>387350</v>
      </c>
      <c r="I18" s="13">
        <v>359900</v>
      </c>
      <c r="J18" s="13">
        <v>356390</v>
      </c>
      <c r="K18" s="13">
        <v>464681</v>
      </c>
      <c r="L18" s="13">
        <v>592527</v>
      </c>
      <c r="M18" s="13">
        <v>463581</v>
      </c>
      <c r="N18" s="34">
        <v>443681</v>
      </c>
      <c r="O18" s="38">
        <f t="shared" si="0"/>
        <v>5103724</v>
      </c>
    </row>
    <row r="19" spans="1:15" ht="25.5">
      <c r="A19" s="7" t="s">
        <v>25</v>
      </c>
      <c r="B19" s="15">
        <v>132295</v>
      </c>
      <c r="C19" s="13">
        <v>11025</v>
      </c>
      <c r="D19" s="13">
        <v>11025</v>
      </c>
      <c r="E19" s="13">
        <v>11024</v>
      </c>
      <c r="F19" s="13">
        <v>11024</v>
      </c>
      <c r="G19" s="13">
        <v>11025</v>
      </c>
      <c r="H19" s="13">
        <v>11024</v>
      </c>
      <c r="I19" s="13">
        <v>11025</v>
      </c>
      <c r="J19" s="13">
        <v>11025</v>
      </c>
      <c r="K19" s="13">
        <v>11024</v>
      </c>
      <c r="L19" s="13">
        <v>11024</v>
      </c>
      <c r="M19" s="13">
        <v>11025</v>
      </c>
      <c r="N19" s="13">
        <v>11025</v>
      </c>
      <c r="O19" s="38">
        <f t="shared" si="0"/>
        <v>132295</v>
      </c>
    </row>
    <row r="20" spans="1:15" ht="12.75">
      <c r="A20" s="8" t="s">
        <v>26</v>
      </c>
      <c r="B20" s="16">
        <v>575617</v>
      </c>
      <c r="C20" s="13">
        <v>24773</v>
      </c>
      <c r="D20" s="13">
        <v>24773</v>
      </c>
      <c r="E20" s="13">
        <v>27773</v>
      </c>
      <c r="F20" s="13">
        <v>29773</v>
      </c>
      <c r="G20" s="13">
        <v>36773</v>
      </c>
      <c r="H20" s="13">
        <v>50873</v>
      </c>
      <c r="I20" s="13">
        <v>107522</v>
      </c>
      <c r="J20" s="13">
        <v>19273</v>
      </c>
      <c r="K20" s="13">
        <v>27773</v>
      </c>
      <c r="L20" s="13">
        <v>162365</v>
      </c>
      <c r="M20" s="13">
        <v>32773</v>
      </c>
      <c r="N20" s="34">
        <v>31173</v>
      </c>
      <c r="O20" s="38">
        <f t="shared" si="0"/>
        <v>575617</v>
      </c>
    </row>
    <row r="21" spans="1:15" ht="25.5">
      <c r="A21" s="7" t="s">
        <v>27</v>
      </c>
      <c r="B21" s="15">
        <v>2302000</v>
      </c>
      <c r="C21" s="13">
        <v>112788</v>
      </c>
      <c r="D21" s="13">
        <v>719628</v>
      </c>
      <c r="E21" s="13">
        <v>99660</v>
      </c>
      <c r="F21" s="13">
        <v>86960</v>
      </c>
      <c r="G21" s="13">
        <v>123180</v>
      </c>
      <c r="H21" s="13">
        <v>535952</v>
      </c>
      <c r="I21" s="13">
        <v>180150</v>
      </c>
      <c r="J21" s="13">
        <v>157150</v>
      </c>
      <c r="K21" s="13">
        <v>63500</v>
      </c>
      <c r="L21" s="13">
        <v>74500</v>
      </c>
      <c r="M21" s="13">
        <v>49000</v>
      </c>
      <c r="N21" s="34">
        <v>99532</v>
      </c>
      <c r="O21" s="38">
        <f t="shared" si="0"/>
        <v>2302000</v>
      </c>
    </row>
    <row r="22" spans="1:15" ht="12.75">
      <c r="A22" s="8" t="s">
        <v>28</v>
      </c>
      <c r="B22" s="16">
        <v>1278500</v>
      </c>
      <c r="C22" s="13">
        <v>92018</v>
      </c>
      <c r="D22" s="13">
        <v>153668</v>
      </c>
      <c r="E22" s="13">
        <v>123203</v>
      </c>
      <c r="F22" s="13">
        <v>96022</v>
      </c>
      <c r="G22" s="13">
        <v>97503</v>
      </c>
      <c r="H22" s="13">
        <v>102458</v>
      </c>
      <c r="I22" s="13">
        <v>99378</v>
      </c>
      <c r="J22" s="13">
        <v>102203</v>
      </c>
      <c r="K22" s="13">
        <v>98303</v>
      </c>
      <c r="L22" s="13">
        <v>94778</v>
      </c>
      <c r="M22" s="13">
        <v>100803</v>
      </c>
      <c r="N22" s="34">
        <v>118163</v>
      </c>
      <c r="O22" s="38">
        <f t="shared" si="0"/>
        <v>1278500</v>
      </c>
    </row>
    <row r="23" spans="1:15" ht="25.5">
      <c r="A23" s="7" t="s">
        <v>29</v>
      </c>
      <c r="B23" s="15">
        <v>15876068</v>
      </c>
      <c r="C23" s="13">
        <v>927940</v>
      </c>
      <c r="D23" s="13">
        <v>1376278</v>
      </c>
      <c r="E23" s="13">
        <v>1438951</v>
      </c>
      <c r="F23" s="13">
        <v>1344194</v>
      </c>
      <c r="G23" s="13">
        <v>1344194</v>
      </c>
      <c r="H23" s="13">
        <v>1344194</v>
      </c>
      <c r="I23" s="13">
        <v>1339513</v>
      </c>
      <c r="J23" s="13">
        <v>1339194</v>
      </c>
      <c r="K23" s="13">
        <v>1365123</v>
      </c>
      <c r="L23" s="13">
        <v>1339196</v>
      </c>
      <c r="M23" s="13">
        <v>1371149</v>
      </c>
      <c r="N23" s="34">
        <v>1346142</v>
      </c>
      <c r="O23" s="38">
        <f t="shared" si="0"/>
        <v>15876068</v>
      </c>
    </row>
    <row r="24" spans="1:15" ht="25.5">
      <c r="A24" s="7" t="s">
        <v>30</v>
      </c>
      <c r="B24" s="16">
        <v>1091700</v>
      </c>
      <c r="C24" s="13">
        <v>132600</v>
      </c>
      <c r="D24" s="13">
        <v>162000</v>
      </c>
      <c r="E24" s="13">
        <v>103000</v>
      </c>
      <c r="F24" s="13">
        <v>64000</v>
      </c>
      <c r="G24" s="13">
        <v>77000</v>
      </c>
      <c r="H24" s="13">
        <v>84000</v>
      </c>
      <c r="I24" s="13">
        <v>68600</v>
      </c>
      <c r="J24" s="13">
        <v>58500</v>
      </c>
      <c r="K24" s="13">
        <v>80000</v>
      </c>
      <c r="L24" s="13">
        <v>68000</v>
      </c>
      <c r="M24" s="13">
        <v>95000</v>
      </c>
      <c r="N24" s="34">
        <v>99000</v>
      </c>
      <c r="O24" s="38">
        <f t="shared" si="0"/>
        <v>1091700</v>
      </c>
    </row>
    <row r="25" spans="1:15" ht="25.5">
      <c r="A25" s="7" t="s">
        <v>79</v>
      </c>
      <c r="B25" s="15">
        <v>920249</v>
      </c>
      <c r="C25" s="13">
        <v>88900</v>
      </c>
      <c r="D25" s="13">
        <v>85657</v>
      </c>
      <c r="E25" s="13">
        <v>80511</v>
      </c>
      <c r="F25" s="13">
        <v>71421</v>
      </c>
      <c r="G25" s="13">
        <v>79483</v>
      </c>
      <c r="H25" s="13">
        <v>70964</v>
      </c>
      <c r="I25" s="13">
        <v>69698</v>
      </c>
      <c r="J25" s="13">
        <v>69709</v>
      </c>
      <c r="K25" s="13">
        <v>71228</v>
      </c>
      <c r="L25" s="13">
        <v>73297</v>
      </c>
      <c r="M25" s="13">
        <v>81520</v>
      </c>
      <c r="N25" s="34">
        <v>77861</v>
      </c>
      <c r="O25" s="38">
        <f t="shared" si="0"/>
        <v>920249</v>
      </c>
    </row>
    <row r="26" spans="1:15" ht="26.25" thickBot="1">
      <c r="A26" s="9" t="s">
        <v>31</v>
      </c>
      <c r="B26" s="17">
        <v>2110000</v>
      </c>
      <c r="C26" s="32">
        <v>125000</v>
      </c>
      <c r="D26" s="32">
        <v>160000</v>
      </c>
      <c r="E26" s="32">
        <v>160000</v>
      </c>
      <c r="F26" s="32">
        <v>140000</v>
      </c>
      <c r="G26" s="32">
        <v>200000</v>
      </c>
      <c r="H26" s="32">
        <v>200000</v>
      </c>
      <c r="I26" s="32">
        <v>250000</v>
      </c>
      <c r="J26" s="32">
        <v>250000</v>
      </c>
      <c r="K26" s="32">
        <v>230000</v>
      </c>
      <c r="L26" s="32">
        <v>130000</v>
      </c>
      <c r="M26" s="32">
        <v>135000</v>
      </c>
      <c r="N26" s="35">
        <v>130000</v>
      </c>
      <c r="O26" s="38">
        <f>SUM(C26:N26)</f>
        <v>2110000</v>
      </c>
    </row>
    <row r="27" spans="1:15" ht="39" thickBot="1">
      <c r="A27" s="10" t="s">
        <v>82</v>
      </c>
      <c r="B27" s="18">
        <v>3590689</v>
      </c>
      <c r="C27" s="33">
        <v>244000</v>
      </c>
      <c r="D27" s="33">
        <v>269000</v>
      </c>
      <c r="E27" s="33">
        <v>289500</v>
      </c>
      <c r="F27" s="33">
        <v>399500</v>
      </c>
      <c r="G27" s="33">
        <v>379000</v>
      </c>
      <c r="H27" s="33">
        <v>359000</v>
      </c>
      <c r="I27" s="33">
        <v>299000</v>
      </c>
      <c r="J27" s="33">
        <v>284000</v>
      </c>
      <c r="K27" s="33">
        <v>294689</v>
      </c>
      <c r="L27" s="33">
        <v>260000</v>
      </c>
      <c r="M27" s="33">
        <v>252000</v>
      </c>
      <c r="N27" s="36">
        <v>261000</v>
      </c>
      <c r="O27" s="38">
        <f aca="true" t="shared" si="1" ref="O27:O53">SUM(C27:N27)</f>
        <v>3590689</v>
      </c>
    </row>
    <row r="28" spans="1:15" ht="25.5">
      <c r="A28" s="10" t="s">
        <v>83</v>
      </c>
      <c r="B28" s="14">
        <v>11524000</v>
      </c>
      <c r="C28" s="31"/>
      <c r="D28" s="31">
        <v>201500</v>
      </c>
      <c r="E28" s="31">
        <v>297000</v>
      </c>
      <c r="F28" s="31">
        <v>1275000</v>
      </c>
      <c r="G28" s="31">
        <v>1250000</v>
      </c>
      <c r="H28" s="31">
        <v>2242000</v>
      </c>
      <c r="I28" s="31">
        <v>3272500</v>
      </c>
      <c r="J28" s="31">
        <v>950000</v>
      </c>
      <c r="K28" s="31">
        <v>1066000</v>
      </c>
      <c r="L28" s="31">
        <v>480000</v>
      </c>
      <c r="M28" s="31">
        <v>290000</v>
      </c>
      <c r="N28" s="49">
        <v>200000</v>
      </c>
      <c r="O28" s="38">
        <f t="shared" si="1"/>
        <v>11524000</v>
      </c>
    </row>
    <row r="29" spans="1:15" ht="25.5">
      <c r="A29" s="7" t="s">
        <v>80</v>
      </c>
      <c r="B29" s="16">
        <v>7885000</v>
      </c>
      <c r="C29" s="13">
        <v>14000</v>
      </c>
      <c r="D29" s="13">
        <v>200000</v>
      </c>
      <c r="E29" s="13">
        <v>300000</v>
      </c>
      <c r="F29" s="13">
        <v>586000</v>
      </c>
      <c r="G29" s="13">
        <v>1570000</v>
      </c>
      <c r="H29" s="13">
        <v>1370000</v>
      </c>
      <c r="I29" s="13">
        <v>1365000</v>
      </c>
      <c r="J29" s="13">
        <v>1360000</v>
      </c>
      <c r="K29" s="13">
        <v>770000</v>
      </c>
      <c r="L29" s="13">
        <v>150000</v>
      </c>
      <c r="M29" s="13">
        <v>100000</v>
      </c>
      <c r="N29" s="34">
        <v>100000</v>
      </c>
      <c r="O29" s="38">
        <f t="shared" si="1"/>
        <v>7885000</v>
      </c>
    </row>
    <row r="30" spans="1:15" ht="38.25">
      <c r="A30" s="7" t="s">
        <v>81</v>
      </c>
      <c r="B30" s="16">
        <v>350000</v>
      </c>
      <c r="C30" s="13"/>
      <c r="D30" s="13"/>
      <c r="E30" s="13"/>
      <c r="F30" s="13"/>
      <c r="G30" s="13"/>
      <c r="H30" s="13"/>
      <c r="I30" s="13">
        <v>58335</v>
      </c>
      <c r="J30" s="13">
        <v>58333</v>
      </c>
      <c r="K30" s="13">
        <v>58333</v>
      </c>
      <c r="L30" s="13">
        <v>58333</v>
      </c>
      <c r="M30" s="13">
        <v>58333</v>
      </c>
      <c r="N30" s="13">
        <v>58333</v>
      </c>
      <c r="O30" s="38">
        <f t="shared" si="1"/>
        <v>350000</v>
      </c>
    </row>
    <row r="31" spans="1:15" ht="12.75">
      <c r="A31" s="7" t="s">
        <v>32</v>
      </c>
      <c r="B31" s="15">
        <v>1775365</v>
      </c>
      <c r="C31" s="13">
        <v>121000</v>
      </c>
      <c r="D31" s="13">
        <v>187000</v>
      </c>
      <c r="E31" s="13">
        <v>197100</v>
      </c>
      <c r="F31" s="13">
        <v>188300</v>
      </c>
      <c r="G31" s="13">
        <v>185000</v>
      </c>
      <c r="H31" s="13">
        <v>146800</v>
      </c>
      <c r="I31" s="13">
        <v>101000</v>
      </c>
      <c r="J31" s="13">
        <v>102000</v>
      </c>
      <c r="K31" s="13">
        <v>122165</v>
      </c>
      <c r="L31" s="13">
        <v>143000</v>
      </c>
      <c r="M31" s="13">
        <v>141000</v>
      </c>
      <c r="N31" s="34">
        <v>141000</v>
      </c>
      <c r="O31" s="38">
        <f t="shared" si="1"/>
        <v>1775365</v>
      </c>
    </row>
    <row r="32" spans="1:15" ht="12.75">
      <c r="A32" s="7" t="s">
        <v>34</v>
      </c>
      <c r="B32" s="15">
        <v>1592001</v>
      </c>
      <c r="C32" s="13">
        <v>110000</v>
      </c>
      <c r="D32" s="13">
        <v>109000</v>
      </c>
      <c r="E32" s="13">
        <v>168300</v>
      </c>
      <c r="F32" s="13">
        <v>165300</v>
      </c>
      <c r="G32" s="13">
        <v>203600</v>
      </c>
      <c r="H32" s="13">
        <v>154600</v>
      </c>
      <c r="I32" s="13">
        <v>109300</v>
      </c>
      <c r="J32" s="13">
        <v>109300</v>
      </c>
      <c r="K32" s="13">
        <v>134300</v>
      </c>
      <c r="L32" s="13">
        <v>109701</v>
      </c>
      <c r="M32" s="13">
        <v>109300</v>
      </c>
      <c r="N32" s="34">
        <v>109300</v>
      </c>
      <c r="O32" s="38">
        <f t="shared" si="1"/>
        <v>1592001</v>
      </c>
    </row>
    <row r="33" spans="1:15" ht="12.75">
      <c r="A33" s="62" t="s">
        <v>33</v>
      </c>
      <c r="B33" s="15">
        <v>1362523</v>
      </c>
      <c r="C33" s="13">
        <v>103000</v>
      </c>
      <c r="D33" s="13">
        <v>103000</v>
      </c>
      <c r="E33" s="13">
        <v>170000</v>
      </c>
      <c r="F33" s="13">
        <v>130000</v>
      </c>
      <c r="G33" s="13">
        <v>143000</v>
      </c>
      <c r="H33" s="13">
        <v>107000</v>
      </c>
      <c r="I33" s="13">
        <v>91000</v>
      </c>
      <c r="J33" s="13">
        <v>97500</v>
      </c>
      <c r="K33" s="13">
        <v>114000</v>
      </c>
      <c r="L33" s="13">
        <v>97000</v>
      </c>
      <c r="M33" s="13">
        <v>102000</v>
      </c>
      <c r="N33" s="34">
        <v>105023</v>
      </c>
      <c r="O33" s="38">
        <f t="shared" si="1"/>
        <v>1362523</v>
      </c>
    </row>
    <row r="34" spans="1:15" ht="12.75">
      <c r="A34" s="62" t="s">
        <v>35</v>
      </c>
      <c r="B34" s="15">
        <v>2095073</v>
      </c>
      <c r="C34" s="13">
        <v>154000</v>
      </c>
      <c r="D34" s="13">
        <v>150000</v>
      </c>
      <c r="E34" s="13">
        <v>220000</v>
      </c>
      <c r="F34" s="13">
        <v>234250</v>
      </c>
      <c r="G34" s="13">
        <v>175000</v>
      </c>
      <c r="H34" s="13">
        <v>215000</v>
      </c>
      <c r="I34" s="13">
        <v>138000</v>
      </c>
      <c r="J34" s="13">
        <v>161000</v>
      </c>
      <c r="K34" s="13">
        <v>180000</v>
      </c>
      <c r="L34" s="13">
        <v>183000</v>
      </c>
      <c r="M34" s="13">
        <v>137000</v>
      </c>
      <c r="N34" s="34">
        <v>147823</v>
      </c>
      <c r="O34" s="38">
        <f t="shared" si="1"/>
        <v>2095073</v>
      </c>
    </row>
    <row r="35" spans="1:15" ht="12.75">
      <c r="A35" s="62" t="s">
        <v>36</v>
      </c>
      <c r="B35" s="15">
        <v>1500049</v>
      </c>
      <c r="C35" s="13">
        <v>112300</v>
      </c>
      <c r="D35" s="13">
        <v>112500</v>
      </c>
      <c r="E35" s="13">
        <v>157300</v>
      </c>
      <c r="F35" s="13">
        <v>155300</v>
      </c>
      <c r="G35" s="13">
        <v>159800</v>
      </c>
      <c r="H35" s="13">
        <v>112600</v>
      </c>
      <c r="I35" s="13">
        <v>112300</v>
      </c>
      <c r="J35" s="13">
        <v>112300</v>
      </c>
      <c r="K35" s="13">
        <v>128300</v>
      </c>
      <c r="L35" s="13">
        <v>112500</v>
      </c>
      <c r="M35" s="13">
        <v>112549</v>
      </c>
      <c r="N35" s="34">
        <v>112300</v>
      </c>
      <c r="O35" s="38">
        <f t="shared" si="1"/>
        <v>1500049</v>
      </c>
    </row>
    <row r="36" spans="1:15" ht="12.75">
      <c r="A36" s="62" t="s">
        <v>37</v>
      </c>
      <c r="B36" s="15">
        <v>1472951</v>
      </c>
      <c r="C36" s="13">
        <v>106000</v>
      </c>
      <c r="D36" s="13">
        <v>105000</v>
      </c>
      <c r="E36" s="13">
        <v>159000</v>
      </c>
      <c r="F36" s="13">
        <v>145300</v>
      </c>
      <c r="G36" s="13">
        <v>110000</v>
      </c>
      <c r="H36" s="13">
        <v>160000</v>
      </c>
      <c r="I36" s="13">
        <v>110000</v>
      </c>
      <c r="J36" s="13">
        <v>100000</v>
      </c>
      <c r="K36" s="13">
        <v>142000</v>
      </c>
      <c r="L36" s="13">
        <v>110000</v>
      </c>
      <c r="M36" s="13">
        <v>100851</v>
      </c>
      <c r="N36" s="34">
        <v>124800</v>
      </c>
      <c r="O36" s="38">
        <f t="shared" si="1"/>
        <v>1472951</v>
      </c>
    </row>
    <row r="37" spans="1:15" ht="12.75">
      <c r="A37" s="7" t="s">
        <v>38</v>
      </c>
      <c r="B37" s="15">
        <v>1635019</v>
      </c>
      <c r="C37" s="13">
        <v>127000</v>
      </c>
      <c r="D37" s="13">
        <v>133800</v>
      </c>
      <c r="E37" s="13">
        <v>182000</v>
      </c>
      <c r="F37" s="13">
        <v>144275</v>
      </c>
      <c r="G37" s="13">
        <v>176000</v>
      </c>
      <c r="H37" s="13">
        <v>112585</v>
      </c>
      <c r="I37" s="13">
        <v>104025</v>
      </c>
      <c r="J37" s="13">
        <v>178104</v>
      </c>
      <c r="K37" s="13">
        <v>129305</v>
      </c>
      <c r="L37" s="13">
        <v>111212</v>
      </c>
      <c r="M37" s="13">
        <v>118846</v>
      </c>
      <c r="N37" s="34">
        <v>117867</v>
      </c>
      <c r="O37" s="38">
        <f t="shared" si="1"/>
        <v>1635019</v>
      </c>
    </row>
    <row r="38" spans="1:15" ht="12.75">
      <c r="A38" s="7" t="s">
        <v>39</v>
      </c>
      <c r="B38" s="15">
        <v>721542</v>
      </c>
      <c r="C38" s="13">
        <v>58100</v>
      </c>
      <c r="D38" s="13">
        <v>53000</v>
      </c>
      <c r="E38" s="13">
        <v>76800</v>
      </c>
      <c r="F38" s="13">
        <v>73700</v>
      </c>
      <c r="G38" s="13">
        <v>79100</v>
      </c>
      <c r="H38" s="13">
        <v>59400</v>
      </c>
      <c r="I38" s="13">
        <v>47200</v>
      </c>
      <c r="J38" s="13">
        <v>47200</v>
      </c>
      <c r="K38" s="13">
        <v>63842</v>
      </c>
      <c r="L38" s="13">
        <v>57800</v>
      </c>
      <c r="M38" s="13">
        <v>52700</v>
      </c>
      <c r="N38" s="34">
        <v>52700</v>
      </c>
      <c r="O38" s="38">
        <f t="shared" si="1"/>
        <v>721542</v>
      </c>
    </row>
    <row r="39" spans="1:15" ht="12.75">
      <c r="A39" s="62" t="s">
        <v>40</v>
      </c>
      <c r="B39" s="15">
        <v>596073</v>
      </c>
      <c r="C39" s="13">
        <v>45000</v>
      </c>
      <c r="D39" s="13">
        <v>45000</v>
      </c>
      <c r="E39" s="13">
        <v>63000</v>
      </c>
      <c r="F39" s="13">
        <v>60000</v>
      </c>
      <c r="G39" s="13">
        <v>46000</v>
      </c>
      <c r="H39" s="13">
        <v>57000</v>
      </c>
      <c r="I39" s="13">
        <v>45000</v>
      </c>
      <c r="J39" s="13">
        <v>45000</v>
      </c>
      <c r="K39" s="13">
        <v>49000</v>
      </c>
      <c r="L39" s="13">
        <v>45000</v>
      </c>
      <c r="M39" s="13">
        <v>47000</v>
      </c>
      <c r="N39" s="34">
        <v>49073</v>
      </c>
      <c r="O39" s="38">
        <f t="shared" si="1"/>
        <v>596073</v>
      </c>
    </row>
    <row r="40" spans="1:15" ht="12.75">
      <c r="A40" s="7" t="s">
        <v>41</v>
      </c>
      <c r="B40" s="15">
        <v>648514</v>
      </c>
      <c r="C40" s="13">
        <v>57400</v>
      </c>
      <c r="D40" s="13">
        <v>47000</v>
      </c>
      <c r="E40" s="13">
        <v>69000</v>
      </c>
      <c r="F40" s="13">
        <v>61000</v>
      </c>
      <c r="G40" s="13">
        <v>60100</v>
      </c>
      <c r="H40" s="13">
        <v>43000</v>
      </c>
      <c r="I40" s="13">
        <v>44300</v>
      </c>
      <c r="J40" s="13">
        <v>53300</v>
      </c>
      <c r="K40" s="13">
        <v>53000</v>
      </c>
      <c r="L40" s="13">
        <v>50400</v>
      </c>
      <c r="M40" s="13">
        <v>55100</v>
      </c>
      <c r="N40" s="34">
        <v>54914</v>
      </c>
      <c r="O40" s="38">
        <f t="shared" si="1"/>
        <v>648514</v>
      </c>
    </row>
    <row r="41" spans="1:15" ht="12.75">
      <c r="A41" s="7" t="s">
        <v>42</v>
      </c>
      <c r="B41" s="15">
        <v>652811</v>
      </c>
      <c r="C41" s="13">
        <v>49500</v>
      </c>
      <c r="D41" s="13">
        <v>49800</v>
      </c>
      <c r="E41" s="13">
        <v>61000</v>
      </c>
      <c r="F41" s="13">
        <v>66800</v>
      </c>
      <c r="G41" s="13">
        <v>68500</v>
      </c>
      <c r="H41" s="13">
        <v>50800</v>
      </c>
      <c r="I41" s="13">
        <v>49800</v>
      </c>
      <c r="J41" s="13">
        <v>49800</v>
      </c>
      <c r="K41" s="13">
        <v>56300</v>
      </c>
      <c r="L41" s="13">
        <v>50800</v>
      </c>
      <c r="M41" s="13">
        <v>49911</v>
      </c>
      <c r="N41" s="34">
        <v>49800</v>
      </c>
      <c r="O41" s="38">
        <f t="shared" si="1"/>
        <v>652811</v>
      </c>
    </row>
    <row r="42" spans="1:15" ht="12.75">
      <c r="A42" s="7" t="s">
        <v>43</v>
      </c>
      <c r="B42" s="15">
        <v>707055</v>
      </c>
      <c r="C42" s="13">
        <v>55000</v>
      </c>
      <c r="D42" s="13">
        <v>55000</v>
      </c>
      <c r="E42" s="13">
        <v>80000</v>
      </c>
      <c r="F42" s="13">
        <v>76000</v>
      </c>
      <c r="G42" s="13">
        <v>67000</v>
      </c>
      <c r="H42" s="13">
        <v>61000</v>
      </c>
      <c r="I42" s="13">
        <v>45000</v>
      </c>
      <c r="J42" s="13">
        <v>40000</v>
      </c>
      <c r="K42" s="13">
        <v>45000</v>
      </c>
      <c r="L42" s="13">
        <v>53000</v>
      </c>
      <c r="M42" s="13">
        <v>60000</v>
      </c>
      <c r="N42" s="34">
        <v>70055</v>
      </c>
      <c r="O42" s="38">
        <f t="shared" si="1"/>
        <v>707055</v>
      </c>
    </row>
    <row r="43" spans="1:15" ht="12.75">
      <c r="A43" s="7" t="s">
        <v>44</v>
      </c>
      <c r="B43" s="15">
        <v>536924</v>
      </c>
      <c r="C43" s="13">
        <v>39000</v>
      </c>
      <c r="D43" s="13">
        <v>39000</v>
      </c>
      <c r="E43" s="13">
        <v>57200</v>
      </c>
      <c r="F43" s="13">
        <v>48668</v>
      </c>
      <c r="G43" s="13">
        <v>60840</v>
      </c>
      <c r="H43" s="13">
        <v>43550</v>
      </c>
      <c r="I43" s="13">
        <v>35100</v>
      </c>
      <c r="J43" s="13">
        <v>42200</v>
      </c>
      <c r="K43" s="13">
        <v>49463</v>
      </c>
      <c r="L43" s="13">
        <v>39400</v>
      </c>
      <c r="M43" s="13">
        <v>39603</v>
      </c>
      <c r="N43" s="34">
        <v>42900</v>
      </c>
      <c r="O43" s="38">
        <f t="shared" si="1"/>
        <v>536924</v>
      </c>
    </row>
    <row r="44" spans="1:15" ht="12.75">
      <c r="A44" s="62" t="s">
        <v>45</v>
      </c>
      <c r="B44" s="15">
        <v>704087</v>
      </c>
      <c r="C44" s="13">
        <v>52000</v>
      </c>
      <c r="D44" s="13">
        <v>52000</v>
      </c>
      <c r="E44" s="13">
        <v>74000</v>
      </c>
      <c r="F44" s="13">
        <v>66000</v>
      </c>
      <c r="G44" s="13">
        <v>51000</v>
      </c>
      <c r="H44" s="13">
        <v>73000</v>
      </c>
      <c r="I44" s="13">
        <v>48000</v>
      </c>
      <c r="J44" s="13">
        <v>48000</v>
      </c>
      <c r="K44" s="13">
        <v>60000</v>
      </c>
      <c r="L44" s="13">
        <v>58000</v>
      </c>
      <c r="M44" s="13">
        <v>61000</v>
      </c>
      <c r="N44" s="34">
        <v>61087</v>
      </c>
      <c r="O44" s="38">
        <f t="shared" si="1"/>
        <v>704087</v>
      </c>
    </row>
    <row r="45" spans="1:15" ht="12.75">
      <c r="A45" s="7" t="s">
        <v>46</v>
      </c>
      <c r="B45" s="15">
        <v>250379</v>
      </c>
      <c r="C45" s="13">
        <v>25000</v>
      </c>
      <c r="D45" s="13">
        <v>23000</v>
      </c>
      <c r="E45" s="13">
        <v>27000</v>
      </c>
      <c r="F45" s="13">
        <v>23000</v>
      </c>
      <c r="G45" s="13">
        <v>20000</v>
      </c>
      <c r="H45" s="13">
        <v>20000</v>
      </c>
      <c r="I45" s="13">
        <v>14000</v>
      </c>
      <c r="J45" s="13">
        <v>14000</v>
      </c>
      <c r="K45" s="13">
        <v>20000</v>
      </c>
      <c r="L45" s="13">
        <v>19000</v>
      </c>
      <c r="M45" s="13">
        <v>20000</v>
      </c>
      <c r="N45" s="34">
        <v>25379</v>
      </c>
      <c r="O45" s="38">
        <f t="shared" si="1"/>
        <v>250379</v>
      </c>
    </row>
    <row r="46" spans="1:15" ht="12.75">
      <c r="A46" s="7" t="s">
        <v>48</v>
      </c>
      <c r="B46" s="15">
        <v>304169</v>
      </c>
      <c r="C46" s="13">
        <v>22000</v>
      </c>
      <c r="D46" s="13">
        <v>21400</v>
      </c>
      <c r="E46" s="13">
        <v>38000</v>
      </c>
      <c r="F46" s="13">
        <v>30100</v>
      </c>
      <c r="G46" s="13">
        <v>31200</v>
      </c>
      <c r="H46" s="13">
        <v>24800</v>
      </c>
      <c r="I46" s="13">
        <v>19400</v>
      </c>
      <c r="J46" s="13">
        <v>15300</v>
      </c>
      <c r="K46" s="13">
        <v>27000</v>
      </c>
      <c r="L46" s="13">
        <v>25300</v>
      </c>
      <c r="M46" s="13">
        <v>24800</v>
      </c>
      <c r="N46" s="34">
        <v>24869</v>
      </c>
      <c r="O46" s="38">
        <f t="shared" si="1"/>
        <v>304169</v>
      </c>
    </row>
    <row r="47" spans="1:15" ht="12.75">
      <c r="A47" s="7" t="s">
        <v>49</v>
      </c>
      <c r="B47" s="15">
        <v>410278</v>
      </c>
      <c r="C47" s="13">
        <v>31400</v>
      </c>
      <c r="D47" s="13">
        <v>31300</v>
      </c>
      <c r="E47" s="13">
        <v>41800</v>
      </c>
      <c r="F47" s="13">
        <v>41000</v>
      </c>
      <c r="G47" s="13">
        <v>43000</v>
      </c>
      <c r="H47" s="13">
        <v>31300</v>
      </c>
      <c r="I47" s="13">
        <v>31000</v>
      </c>
      <c r="J47" s="13">
        <v>31000</v>
      </c>
      <c r="K47" s="13">
        <v>34500</v>
      </c>
      <c r="L47" s="13">
        <v>31300</v>
      </c>
      <c r="M47" s="13">
        <v>31300</v>
      </c>
      <c r="N47" s="34">
        <v>31378</v>
      </c>
      <c r="O47" s="38">
        <f t="shared" si="1"/>
        <v>410278</v>
      </c>
    </row>
    <row r="48" spans="1:15" ht="12.75">
      <c r="A48" s="7" t="s">
        <v>47</v>
      </c>
      <c r="B48" s="15">
        <v>234174</v>
      </c>
      <c r="C48" s="13">
        <v>20000</v>
      </c>
      <c r="D48" s="13">
        <v>20000</v>
      </c>
      <c r="E48" s="13">
        <v>27000</v>
      </c>
      <c r="F48" s="13">
        <v>26000</v>
      </c>
      <c r="G48" s="13">
        <v>22000</v>
      </c>
      <c r="H48" s="13">
        <v>17000</v>
      </c>
      <c r="I48" s="13">
        <v>11000</v>
      </c>
      <c r="J48" s="13">
        <v>11000</v>
      </c>
      <c r="K48" s="13">
        <v>20000</v>
      </c>
      <c r="L48" s="13">
        <v>20000</v>
      </c>
      <c r="M48" s="13">
        <v>20000</v>
      </c>
      <c r="N48" s="34">
        <v>20174</v>
      </c>
      <c r="O48" s="38">
        <f t="shared" si="1"/>
        <v>234174</v>
      </c>
    </row>
    <row r="49" spans="1:15" ht="12.75">
      <c r="A49" s="7" t="s">
        <v>50</v>
      </c>
      <c r="B49" s="15">
        <v>291895</v>
      </c>
      <c r="C49" s="13">
        <v>22900</v>
      </c>
      <c r="D49" s="13">
        <v>23000</v>
      </c>
      <c r="E49" s="13">
        <v>36000</v>
      </c>
      <c r="F49" s="13">
        <v>31200</v>
      </c>
      <c r="G49" s="13">
        <v>22000</v>
      </c>
      <c r="H49" s="13">
        <v>33500</v>
      </c>
      <c r="I49" s="13">
        <v>15500</v>
      </c>
      <c r="J49" s="13">
        <v>17500</v>
      </c>
      <c r="K49" s="13">
        <v>20500</v>
      </c>
      <c r="L49" s="13">
        <v>22500</v>
      </c>
      <c r="M49" s="13">
        <v>22400</v>
      </c>
      <c r="N49" s="34">
        <v>24895</v>
      </c>
      <c r="O49" s="38">
        <f t="shared" si="1"/>
        <v>291895</v>
      </c>
    </row>
    <row r="50" spans="1:15" ht="25.5">
      <c r="A50" s="62" t="s">
        <v>51</v>
      </c>
      <c r="B50" s="15">
        <v>208807</v>
      </c>
      <c r="C50" s="13">
        <v>16000</v>
      </c>
      <c r="D50" s="13">
        <v>16500</v>
      </c>
      <c r="E50" s="13">
        <v>19800</v>
      </c>
      <c r="F50" s="13">
        <v>18400</v>
      </c>
      <c r="G50" s="13">
        <v>16000</v>
      </c>
      <c r="H50" s="13">
        <v>23000</v>
      </c>
      <c r="I50" s="13">
        <v>20000</v>
      </c>
      <c r="J50" s="13">
        <v>14000</v>
      </c>
      <c r="K50" s="13">
        <v>17000</v>
      </c>
      <c r="L50" s="13">
        <v>16000</v>
      </c>
      <c r="M50" s="13">
        <v>16000</v>
      </c>
      <c r="N50" s="34">
        <v>16107</v>
      </c>
      <c r="O50" s="38">
        <f t="shared" si="1"/>
        <v>208807</v>
      </c>
    </row>
    <row r="51" spans="1:15" ht="25.5">
      <c r="A51" s="7" t="s">
        <v>52</v>
      </c>
      <c r="B51" s="15">
        <v>271200</v>
      </c>
      <c r="C51" s="13">
        <v>18500</v>
      </c>
      <c r="D51" s="13">
        <v>19400</v>
      </c>
      <c r="E51" s="13">
        <v>24100</v>
      </c>
      <c r="F51" s="13">
        <v>23175</v>
      </c>
      <c r="G51" s="13">
        <v>28324</v>
      </c>
      <c r="H51" s="13">
        <v>23700</v>
      </c>
      <c r="I51" s="13">
        <v>14700</v>
      </c>
      <c r="J51" s="13">
        <v>20962</v>
      </c>
      <c r="K51" s="13">
        <v>26274</v>
      </c>
      <c r="L51" s="13">
        <v>24665</v>
      </c>
      <c r="M51" s="13">
        <v>23700</v>
      </c>
      <c r="N51" s="34">
        <v>23700</v>
      </c>
      <c r="O51" s="38">
        <f t="shared" si="1"/>
        <v>271200</v>
      </c>
    </row>
    <row r="52" spans="1:15" ht="12.75">
      <c r="A52" s="7" t="s">
        <v>53</v>
      </c>
      <c r="B52" s="15">
        <v>72540</v>
      </c>
      <c r="C52" s="13">
        <v>5800</v>
      </c>
      <c r="D52" s="13">
        <v>5800</v>
      </c>
      <c r="E52" s="13">
        <v>6500</v>
      </c>
      <c r="F52" s="13">
        <v>7300</v>
      </c>
      <c r="G52" s="13">
        <v>5300</v>
      </c>
      <c r="H52" s="13">
        <v>8800</v>
      </c>
      <c r="I52" s="13">
        <v>5300</v>
      </c>
      <c r="J52" s="13">
        <v>5300</v>
      </c>
      <c r="K52" s="13">
        <v>5300</v>
      </c>
      <c r="L52" s="13">
        <v>5300</v>
      </c>
      <c r="M52" s="13">
        <v>6500</v>
      </c>
      <c r="N52" s="34">
        <v>5340</v>
      </c>
      <c r="O52" s="38">
        <f t="shared" si="1"/>
        <v>72540</v>
      </c>
    </row>
    <row r="53" spans="1:15" ht="13.5" thickBot="1">
      <c r="A53" s="41" t="s">
        <v>54</v>
      </c>
      <c r="B53" s="42">
        <v>82615</v>
      </c>
      <c r="C53" s="30">
        <v>6000</v>
      </c>
      <c r="D53" s="30">
        <v>6000</v>
      </c>
      <c r="E53" s="30">
        <v>10000</v>
      </c>
      <c r="F53" s="30">
        <v>8000</v>
      </c>
      <c r="G53" s="30">
        <v>8000</v>
      </c>
      <c r="H53" s="30">
        <v>6000</v>
      </c>
      <c r="I53" s="30">
        <v>6000</v>
      </c>
      <c r="J53" s="30">
        <v>6000</v>
      </c>
      <c r="K53" s="30">
        <v>6000</v>
      </c>
      <c r="L53" s="30">
        <v>6000</v>
      </c>
      <c r="M53" s="30">
        <v>7000</v>
      </c>
      <c r="N53" s="43">
        <v>7615</v>
      </c>
      <c r="O53" s="38">
        <f t="shared" si="1"/>
        <v>82615</v>
      </c>
    </row>
    <row r="54" spans="1:15" ht="12.75">
      <c r="A54" s="44" t="s">
        <v>76</v>
      </c>
      <c r="B54" s="46">
        <v>200000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38">
        <v>200000</v>
      </c>
    </row>
    <row r="55" spans="1:15" ht="12.75">
      <c r="A55" s="40" t="s">
        <v>78</v>
      </c>
      <c r="B55" s="47">
        <v>607</v>
      </c>
      <c r="C55" s="48">
        <v>200</v>
      </c>
      <c r="D55" s="48"/>
      <c r="E55" s="48"/>
      <c r="F55" s="48">
        <v>200</v>
      </c>
      <c r="G55" s="48"/>
      <c r="H55" s="48"/>
      <c r="I55" s="48">
        <v>207</v>
      </c>
      <c r="J55" s="48"/>
      <c r="K55" s="48"/>
      <c r="L55" s="48"/>
      <c r="M55" s="48"/>
      <c r="N55" s="48"/>
      <c r="O55" s="38">
        <v>607</v>
      </c>
    </row>
    <row r="56" spans="1:15" ht="26.25" thickBot="1">
      <c r="A56" s="50" t="s">
        <v>77</v>
      </c>
      <c r="B56" s="51">
        <v>105877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3">
        <v>105877</v>
      </c>
    </row>
    <row r="57" spans="1:15" ht="13.5" thickBot="1">
      <c r="A57" s="54" t="s">
        <v>75</v>
      </c>
      <c r="B57" s="55">
        <f>SUM(B11:B56)</f>
        <v>81983578</v>
      </c>
      <c r="C57" s="55">
        <f aca="true" t="shared" si="2" ref="C57:O57">SUM(C11:C56)</f>
        <v>4543040.609999999</v>
      </c>
      <c r="D57" s="55">
        <f t="shared" si="2"/>
        <v>6253850.52</v>
      </c>
      <c r="E57" s="55">
        <f t="shared" si="2"/>
        <v>6384296.75</v>
      </c>
      <c r="F57" s="55">
        <f t="shared" si="2"/>
        <v>7139754.38</v>
      </c>
      <c r="G57" s="55">
        <f t="shared" si="2"/>
        <v>8261681.58</v>
      </c>
      <c r="H57" s="55">
        <f t="shared" si="2"/>
        <v>9306640.58</v>
      </c>
      <c r="I57" s="55">
        <f t="shared" si="2"/>
        <v>9510559.11</v>
      </c>
      <c r="J57" s="55">
        <f t="shared" si="2"/>
        <v>7102928.58</v>
      </c>
      <c r="K57" s="55">
        <f t="shared" si="2"/>
        <v>7260163.58</v>
      </c>
      <c r="L57" s="55">
        <f t="shared" si="2"/>
        <v>5717849.58</v>
      </c>
      <c r="M57" s="55">
        <f t="shared" si="2"/>
        <v>5142582.28</v>
      </c>
      <c r="N57" s="55">
        <f t="shared" si="2"/>
        <v>5054353.28</v>
      </c>
      <c r="O57" s="56">
        <f t="shared" si="2"/>
        <v>81983577.83</v>
      </c>
    </row>
    <row r="72" ht="13.5" thickBot="1"/>
    <row r="73" spans="1:14" ht="13.5" thickBot="1">
      <c r="A73" s="70" t="s">
        <v>56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2"/>
    </row>
    <row r="74" spans="1:15" ht="39" thickBot="1">
      <c r="A74" s="19" t="s">
        <v>0</v>
      </c>
      <c r="B74" s="20" t="s">
        <v>55</v>
      </c>
      <c r="C74" s="26" t="s">
        <v>1</v>
      </c>
      <c r="D74" s="26" t="s">
        <v>2</v>
      </c>
      <c r="E74" s="27" t="s">
        <v>3</v>
      </c>
      <c r="F74" s="26" t="s">
        <v>4</v>
      </c>
      <c r="G74" s="28" t="s">
        <v>5</v>
      </c>
      <c r="H74" s="26" t="s">
        <v>6</v>
      </c>
      <c r="I74" s="28" t="s">
        <v>7</v>
      </c>
      <c r="J74" s="26" t="s">
        <v>8</v>
      </c>
      <c r="K74" s="28" t="s">
        <v>9</v>
      </c>
      <c r="L74" s="26" t="s">
        <v>10</v>
      </c>
      <c r="M74" s="28" t="s">
        <v>11</v>
      </c>
      <c r="N74" s="26" t="s">
        <v>12</v>
      </c>
      <c r="O74" s="59" t="s">
        <v>73</v>
      </c>
    </row>
    <row r="75" spans="1:15" ht="15">
      <c r="A75" s="12" t="s">
        <v>57</v>
      </c>
      <c r="B75" s="21">
        <v>141205</v>
      </c>
      <c r="C75" s="13"/>
      <c r="D75" s="13"/>
      <c r="E75" s="13"/>
      <c r="F75" s="13">
        <v>14000</v>
      </c>
      <c r="G75" s="13">
        <v>18000</v>
      </c>
      <c r="H75" s="13">
        <v>40303</v>
      </c>
      <c r="I75" s="13">
        <v>28600</v>
      </c>
      <c r="J75" s="13"/>
      <c r="K75" s="13"/>
      <c r="L75" s="13"/>
      <c r="M75" s="13"/>
      <c r="N75" s="34">
        <v>40302</v>
      </c>
      <c r="O75" s="38">
        <f aca="true" t="shared" si="3" ref="O75:O90">SUM(C75:N75)</f>
        <v>141205</v>
      </c>
    </row>
    <row r="76" spans="1:15" ht="15">
      <c r="A76" s="12" t="s">
        <v>58</v>
      </c>
      <c r="B76" s="21">
        <v>17282937</v>
      </c>
      <c r="C76" s="13">
        <v>544520</v>
      </c>
      <c r="D76" s="13">
        <v>1440244</v>
      </c>
      <c r="E76" s="13">
        <v>1568284</v>
      </c>
      <c r="F76" s="13">
        <v>1153022</v>
      </c>
      <c r="G76" s="13">
        <v>1465353</v>
      </c>
      <c r="H76" s="13">
        <v>1530197</v>
      </c>
      <c r="I76" s="13">
        <v>1610787</v>
      </c>
      <c r="J76" s="13">
        <v>1738811</v>
      </c>
      <c r="K76" s="13">
        <v>1727466</v>
      </c>
      <c r="L76" s="13">
        <v>1738827</v>
      </c>
      <c r="M76" s="13">
        <v>1440244</v>
      </c>
      <c r="N76" s="34">
        <v>1325182</v>
      </c>
      <c r="O76" s="38">
        <f t="shared" si="3"/>
        <v>17282937</v>
      </c>
    </row>
    <row r="77" spans="1:15" ht="15">
      <c r="A77" s="12" t="s">
        <v>59</v>
      </c>
      <c r="B77" s="21">
        <v>200000</v>
      </c>
      <c r="C77" s="13">
        <v>16666</v>
      </c>
      <c r="D77" s="13">
        <v>16666</v>
      </c>
      <c r="E77" s="13">
        <v>16666</v>
      </c>
      <c r="F77" s="13">
        <v>16666</v>
      </c>
      <c r="G77" s="13">
        <v>16666</v>
      </c>
      <c r="H77" s="13">
        <v>16666</v>
      </c>
      <c r="I77" s="13">
        <v>16666</v>
      </c>
      <c r="J77" s="13">
        <v>16666</v>
      </c>
      <c r="K77" s="13">
        <v>16666</v>
      </c>
      <c r="L77" s="13">
        <v>16666</v>
      </c>
      <c r="M77" s="13">
        <v>16666</v>
      </c>
      <c r="N77" s="34">
        <v>16674</v>
      </c>
      <c r="O77" s="38">
        <f t="shared" si="3"/>
        <v>200000</v>
      </c>
    </row>
    <row r="78" spans="1:15" ht="15">
      <c r="A78" s="12" t="s">
        <v>60</v>
      </c>
      <c r="B78" s="21">
        <v>9758860</v>
      </c>
      <c r="C78" s="13">
        <v>1408892</v>
      </c>
      <c r="D78" s="13">
        <v>1408892</v>
      </c>
      <c r="E78" s="13">
        <v>759089</v>
      </c>
      <c r="F78" s="13">
        <v>759089</v>
      </c>
      <c r="G78" s="13">
        <v>759089</v>
      </c>
      <c r="H78" s="13">
        <v>759089</v>
      </c>
      <c r="I78" s="13">
        <v>759089</v>
      </c>
      <c r="J78" s="13">
        <v>759089</v>
      </c>
      <c r="K78" s="13">
        <v>759089</v>
      </c>
      <c r="L78" s="13">
        <v>759089</v>
      </c>
      <c r="M78" s="13">
        <v>759086</v>
      </c>
      <c r="N78" s="34">
        <v>109278</v>
      </c>
      <c r="O78" s="38">
        <f t="shared" si="3"/>
        <v>9758860</v>
      </c>
    </row>
    <row r="79" spans="1:15" ht="15">
      <c r="A79" s="12" t="s">
        <v>61</v>
      </c>
      <c r="B79" s="21">
        <v>9392861</v>
      </c>
      <c r="C79" s="13">
        <v>793265</v>
      </c>
      <c r="D79" s="13">
        <v>781781</v>
      </c>
      <c r="E79" s="13">
        <v>781781</v>
      </c>
      <c r="F79" s="13">
        <v>781781</v>
      </c>
      <c r="G79" s="13">
        <v>781781</v>
      </c>
      <c r="H79" s="13">
        <v>781781</v>
      </c>
      <c r="I79" s="13">
        <v>781781</v>
      </c>
      <c r="J79" s="13">
        <v>781781</v>
      </c>
      <c r="K79" s="13">
        <v>781781</v>
      </c>
      <c r="L79" s="13">
        <v>781781</v>
      </c>
      <c r="M79" s="13">
        <v>781781</v>
      </c>
      <c r="N79" s="34">
        <v>781786</v>
      </c>
      <c r="O79" s="38">
        <f t="shared" si="3"/>
        <v>9392861</v>
      </c>
    </row>
    <row r="80" spans="1:15" ht="15">
      <c r="A80" s="12" t="s">
        <v>62</v>
      </c>
      <c r="B80" s="21">
        <v>24295</v>
      </c>
      <c r="C80" s="13">
        <v>1775</v>
      </c>
      <c r="D80" s="13">
        <v>2047</v>
      </c>
      <c r="E80" s="13">
        <v>2047</v>
      </c>
      <c r="F80" s="13">
        <v>2047</v>
      </c>
      <c r="G80" s="13">
        <v>2047</v>
      </c>
      <c r="H80" s="13">
        <v>2047</v>
      </c>
      <c r="I80" s="13">
        <v>2047</v>
      </c>
      <c r="J80" s="13">
        <v>2047</v>
      </c>
      <c r="K80" s="13">
        <v>2047</v>
      </c>
      <c r="L80" s="13">
        <v>2047</v>
      </c>
      <c r="M80" s="13">
        <v>2047</v>
      </c>
      <c r="N80" s="34">
        <v>2050</v>
      </c>
      <c r="O80" s="38">
        <f t="shared" si="3"/>
        <v>24295</v>
      </c>
    </row>
    <row r="81" spans="1:15" ht="15">
      <c r="A81" s="12" t="s">
        <v>63</v>
      </c>
      <c r="B81" s="21">
        <v>135758</v>
      </c>
      <c r="C81" s="13">
        <v>11993</v>
      </c>
      <c r="D81" s="13">
        <v>11168</v>
      </c>
      <c r="E81" s="13">
        <v>11168</v>
      </c>
      <c r="F81" s="13">
        <v>11993</v>
      </c>
      <c r="G81" s="13">
        <v>11168</v>
      </c>
      <c r="H81" s="13">
        <v>11168</v>
      </c>
      <c r="I81" s="13">
        <v>11393</v>
      </c>
      <c r="J81" s="13">
        <v>10568</v>
      </c>
      <c r="K81" s="13">
        <v>10568</v>
      </c>
      <c r="L81" s="13">
        <v>11393</v>
      </c>
      <c r="M81" s="13">
        <v>10668</v>
      </c>
      <c r="N81" s="34">
        <v>12510</v>
      </c>
      <c r="O81" s="38">
        <f t="shared" si="3"/>
        <v>135758</v>
      </c>
    </row>
    <row r="82" spans="1:15" ht="15">
      <c r="A82" s="12" t="s">
        <v>64</v>
      </c>
      <c r="B82" s="21">
        <v>14392240</v>
      </c>
      <c r="C82" s="13">
        <v>1287553</v>
      </c>
      <c r="D82" s="13">
        <v>1207321</v>
      </c>
      <c r="E82" s="13">
        <v>1251774</v>
      </c>
      <c r="F82" s="13">
        <v>1239152</v>
      </c>
      <c r="G82" s="13">
        <v>1404674</v>
      </c>
      <c r="H82" s="13">
        <v>1150501</v>
      </c>
      <c r="I82" s="13">
        <v>1117301</v>
      </c>
      <c r="J82" s="13">
        <v>1120151</v>
      </c>
      <c r="K82" s="13">
        <v>1407374</v>
      </c>
      <c r="L82" s="13">
        <v>1120301</v>
      </c>
      <c r="M82" s="13">
        <v>1135261</v>
      </c>
      <c r="N82" s="34">
        <v>950877</v>
      </c>
      <c r="O82" s="38">
        <f t="shared" si="3"/>
        <v>14392240</v>
      </c>
    </row>
    <row r="83" spans="1:15" ht="15">
      <c r="A83" s="12" t="s">
        <v>65</v>
      </c>
      <c r="B83" s="21">
        <v>2700000</v>
      </c>
      <c r="C83" s="13">
        <v>20521</v>
      </c>
      <c r="D83" s="13">
        <v>243589</v>
      </c>
      <c r="E83" s="13">
        <v>243589</v>
      </c>
      <c r="F83" s="13">
        <v>243589</v>
      </c>
      <c r="G83" s="13">
        <v>243589</v>
      </c>
      <c r="H83" s="13">
        <v>243589</v>
      </c>
      <c r="I83" s="13">
        <v>243589</v>
      </c>
      <c r="J83" s="13">
        <v>243589</v>
      </c>
      <c r="K83" s="13">
        <v>243589</v>
      </c>
      <c r="L83" s="13">
        <v>243589</v>
      </c>
      <c r="M83" s="13">
        <v>243589</v>
      </c>
      <c r="N83" s="34">
        <v>243589</v>
      </c>
      <c r="O83" s="38">
        <f t="shared" si="3"/>
        <v>2700000</v>
      </c>
    </row>
    <row r="84" spans="1:15" ht="15">
      <c r="A84" s="12" t="s">
        <v>66</v>
      </c>
      <c r="B84" s="21">
        <v>5391000</v>
      </c>
      <c r="C84" s="13">
        <v>448841</v>
      </c>
      <c r="D84" s="13">
        <v>448841</v>
      </c>
      <c r="E84" s="13">
        <v>450731</v>
      </c>
      <c r="F84" s="13">
        <v>449841</v>
      </c>
      <c r="G84" s="13">
        <v>449241</v>
      </c>
      <c r="H84" s="13">
        <v>449441</v>
      </c>
      <c r="I84" s="13">
        <v>449251</v>
      </c>
      <c r="J84" s="13">
        <v>449441</v>
      </c>
      <c r="K84" s="13">
        <v>448841</v>
      </c>
      <c r="L84" s="13">
        <v>448841</v>
      </c>
      <c r="M84" s="13">
        <v>448841</v>
      </c>
      <c r="N84" s="34">
        <v>448849</v>
      </c>
      <c r="O84" s="38">
        <f t="shared" si="3"/>
        <v>5391000</v>
      </c>
    </row>
    <row r="85" spans="1:15" ht="15">
      <c r="A85" s="12" t="s">
        <v>67</v>
      </c>
      <c r="B85" s="21">
        <v>40000</v>
      </c>
      <c r="C85" s="13">
        <v>3499</v>
      </c>
      <c r="D85" s="13">
        <v>3040</v>
      </c>
      <c r="E85" s="13">
        <v>3040</v>
      </c>
      <c r="F85" s="13">
        <v>3040</v>
      </c>
      <c r="G85" s="13">
        <v>3040</v>
      </c>
      <c r="H85" s="13">
        <v>3040</v>
      </c>
      <c r="I85" s="13">
        <v>3540</v>
      </c>
      <c r="J85" s="13">
        <v>3540</v>
      </c>
      <c r="K85" s="13">
        <v>3540</v>
      </c>
      <c r="L85" s="13">
        <v>3540</v>
      </c>
      <c r="M85" s="13">
        <v>3540</v>
      </c>
      <c r="N85" s="34">
        <v>3601</v>
      </c>
      <c r="O85" s="38">
        <f t="shared" si="3"/>
        <v>40000</v>
      </c>
    </row>
    <row r="86" spans="1:15" ht="15">
      <c r="A86" s="12" t="s">
        <v>68</v>
      </c>
      <c r="B86" s="21">
        <v>95100</v>
      </c>
      <c r="C86" s="13">
        <v>10000</v>
      </c>
      <c r="D86" s="13">
        <v>7000</v>
      </c>
      <c r="E86" s="13">
        <v>8000</v>
      </c>
      <c r="F86" s="13">
        <v>8000</v>
      </c>
      <c r="G86" s="13">
        <v>6000</v>
      </c>
      <c r="H86" s="13">
        <v>6000</v>
      </c>
      <c r="I86" s="13">
        <v>6000</v>
      </c>
      <c r="J86" s="13">
        <v>6000</v>
      </c>
      <c r="K86" s="13">
        <v>8100</v>
      </c>
      <c r="L86" s="13">
        <v>8000</v>
      </c>
      <c r="M86" s="13">
        <v>10000</v>
      </c>
      <c r="N86" s="34">
        <v>12000</v>
      </c>
      <c r="O86" s="38">
        <f t="shared" si="3"/>
        <v>95100</v>
      </c>
    </row>
    <row r="87" spans="1:15" ht="15">
      <c r="A87" s="12" t="s">
        <v>69</v>
      </c>
      <c r="B87" s="21">
        <v>703000</v>
      </c>
      <c r="C87" s="13">
        <v>58600</v>
      </c>
      <c r="D87" s="13">
        <v>58600</v>
      </c>
      <c r="E87" s="13">
        <v>58600</v>
      </c>
      <c r="F87" s="13">
        <v>58600</v>
      </c>
      <c r="G87" s="13">
        <v>58600</v>
      </c>
      <c r="H87" s="13">
        <v>58600</v>
      </c>
      <c r="I87" s="13">
        <v>58600</v>
      </c>
      <c r="J87" s="13">
        <v>58600</v>
      </c>
      <c r="K87" s="13">
        <v>58600</v>
      </c>
      <c r="L87" s="13">
        <v>58600</v>
      </c>
      <c r="M87" s="13">
        <v>58600</v>
      </c>
      <c r="N87" s="34">
        <v>58400</v>
      </c>
      <c r="O87" s="38">
        <f t="shared" si="3"/>
        <v>703000</v>
      </c>
    </row>
    <row r="88" spans="1:15" ht="15">
      <c r="A88" s="12" t="s">
        <v>70</v>
      </c>
      <c r="B88" s="21">
        <v>1532158</v>
      </c>
      <c r="C88" s="13">
        <v>48000</v>
      </c>
      <c r="D88" s="13">
        <v>127679</v>
      </c>
      <c r="E88" s="13">
        <v>127679</v>
      </c>
      <c r="F88" s="13">
        <v>191518</v>
      </c>
      <c r="G88" s="13">
        <v>191518</v>
      </c>
      <c r="H88" s="13">
        <v>177370</v>
      </c>
      <c r="I88" s="13">
        <v>63839</v>
      </c>
      <c r="J88" s="13">
        <v>63839</v>
      </c>
      <c r="K88" s="13">
        <v>127679</v>
      </c>
      <c r="L88" s="13">
        <v>127679</v>
      </c>
      <c r="M88" s="13">
        <v>127679</v>
      </c>
      <c r="N88" s="13">
        <v>157679</v>
      </c>
      <c r="O88" s="38">
        <f t="shared" si="3"/>
        <v>1532158</v>
      </c>
    </row>
    <row r="89" spans="1:15" ht="15">
      <c r="A89" s="12" t="s">
        <v>71</v>
      </c>
      <c r="B89" s="21">
        <v>375000</v>
      </c>
      <c r="C89" s="13">
        <v>30916</v>
      </c>
      <c r="D89" s="13">
        <v>30916</v>
      </c>
      <c r="E89" s="13">
        <v>30916</v>
      </c>
      <c r="F89" s="13">
        <v>30916</v>
      </c>
      <c r="G89" s="13">
        <v>30916</v>
      </c>
      <c r="H89" s="13">
        <v>34916</v>
      </c>
      <c r="I89" s="13">
        <v>30916</v>
      </c>
      <c r="J89" s="13">
        <v>30916</v>
      </c>
      <c r="K89" s="13">
        <v>30916</v>
      </c>
      <c r="L89" s="13">
        <v>30916</v>
      </c>
      <c r="M89" s="13">
        <v>30916</v>
      </c>
      <c r="N89" s="34">
        <v>30924</v>
      </c>
      <c r="O89" s="38">
        <f t="shared" si="3"/>
        <v>375000</v>
      </c>
    </row>
    <row r="90" spans="1:15" ht="15.75" thickBot="1">
      <c r="A90" s="22" t="s">
        <v>72</v>
      </c>
      <c r="B90" s="23">
        <v>7300000</v>
      </c>
      <c r="C90" s="30"/>
      <c r="D90" s="30"/>
      <c r="E90" s="30"/>
      <c r="F90" s="30"/>
      <c r="G90" s="30"/>
      <c r="H90" s="30">
        <v>2433333</v>
      </c>
      <c r="I90" s="30">
        <v>2433333</v>
      </c>
      <c r="J90" s="30"/>
      <c r="K90" s="30"/>
      <c r="L90" s="30"/>
      <c r="M90" s="30"/>
      <c r="N90" s="43">
        <v>2433334</v>
      </c>
      <c r="O90" s="60">
        <f t="shared" si="3"/>
        <v>7300000</v>
      </c>
    </row>
    <row r="91" spans="1:15" ht="15.75" thickBot="1">
      <c r="A91" s="11" t="s">
        <v>75</v>
      </c>
      <c r="B91" s="24">
        <f>SUM(B75:B90)</f>
        <v>69464414</v>
      </c>
      <c r="C91" s="24">
        <f aca="true" t="shared" si="4" ref="C91:O91">SUM(C75:C90)</f>
        <v>4685041</v>
      </c>
      <c r="D91" s="24">
        <f t="shared" si="4"/>
        <v>5787784</v>
      </c>
      <c r="E91" s="24">
        <f t="shared" si="4"/>
        <v>5313364</v>
      </c>
      <c r="F91" s="24">
        <f t="shared" si="4"/>
        <v>4963254</v>
      </c>
      <c r="G91" s="24">
        <f t="shared" si="4"/>
        <v>5441682</v>
      </c>
      <c r="H91" s="24">
        <f t="shared" si="4"/>
        <v>7698041</v>
      </c>
      <c r="I91" s="24">
        <f t="shared" si="4"/>
        <v>7616732</v>
      </c>
      <c r="J91" s="24">
        <f t="shared" si="4"/>
        <v>5285038</v>
      </c>
      <c r="K91" s="24">
        <f t="shared" si="4"/>
        <v>5626256</v>
      </c>
      <c r="L91" s="24">
        <f t="shared" si="4"/>
        <v>5351269</v>
      </c>
      <c r="M91" s="24">
        <f t="shared" si="4"/>
        <v>5068918</v>
      </c>
      <c r="N91" s="24">
        <f t="shared" si="4"/>
        <v>6627035</v>
      </c>
      <c r="O91" s="61">
        <f t="shared" si="4"/>
        <v>69464414</v>
      </c>
    </row>
    <row r="92" spans="1:15" ht="30" customHeight="1" thickBot="1">
      <c r="A92" s="39" t="s">
        <v>74</v>
      </c>
      <c r="B92" s="25">
        <f aca="true" t="shared" si="5" ref="B92:O92">SUM(B91-B57)</f>
        <v>-12519164</v>
      </c>
      <c r="C92" s="25">
        <f t="shared" si="5"/>
        <v>142000.3900000006</v>
      </c>
      <c r="D92" s="25">
        <f t="shared" si="5"/>
        <v>-466066.51999999955</v>
      </c>
      <c r="E92" s="25">
        <f t="shared" si="5"/>
        <v>-1070932.75</v>
      </c>
      <c r="F92" s="25">
        <f t="shared" si="5"/>
        <v>-2176500.38</v>
      </c>
      <c r="G92" s="25">
        <f t="shared" si="5"/>
        <v>-2819999.58</v>
      </c>
      <c r="H92" s="25">
        <f t="shared" si="5"/>
        <v>-1608599.58</v>
      </c>
      <c r="I92" s="25">
        <f t="shared" si="5"/>
        <v>-1893827.1099999994</v>
      </c>
      <c r="J92" s="25">
        <f t="shared" si="5"/>
        <v>-1817890.58</v>
      </c>
      <c r="K92" s="25">
        <f t="shared" si="5"/>
        <v>-1633907.58</v>
      </c>
      <c r="L92" s="25">
        <f t="shared" si="5"/>
        <v>-366580.5800000001</v>
      </c>
      <c r="M92" s="25">
        <f t="shared" si="5"/>
        <v>-73664.28000000026</v>
      </c>
      <c r="N92" s="25">
        <f t="shared" si="5"/>
        <v>1572681.7199999997</v>
      </c>
      <c r="O92" s="25">
        <f t="shared" si="5"/>
        <v>-12519163.829999998</v>
      </c>
    </row>
    <row r="93" spans="1:15" ht="15">
      <c r="A93" s="12" t="s">
        <v>85</v>
      </c>
      <c r="B93" s="57">
        <v>13245600</v>
      </c>
      <c r="C93" s="63"/>
      <c r="D93" s="63"/>
      <c r="E93" s="63">
        <v>597000</v>
      </c>
      <c r="F93" s="63">
        <v>2276500</v>
      </c>
      <c r="G93" s="63">
        <v>2920000</v>
      </c>
      <c r="H93" s="63">
        <v>2138600</v>
      </c>
      <c r="I93" s="63">
        <v>1887500</v>
      </c>
      <c r="J93" s="63">
        <v>1751000</v>
      </c>
      <c r="K93" s="63">
        <v>1005000</v>
      </c>
      <c r="L93" s="63">
        <v>380000</v>
      </c>
      <c r="M93" s="63">
        <v>190000</v>
      </c>
      <c r="N93" s="63">
        <v>100000</v>
      </c>
      <c r="O93" s="58">
        <f>SUM(C93:N93)</f>
        <v>13245600</v>
      </c>
    </row>
    <row r="94" spans="1:15" ht="15">
      <c r="A94" s="12" t="s">
        <v>86</v>
      </c>
      <c r="B94" s="57">
        <v>1450000</v>
      </c>
      <c r="C94" s="63"/>
      <c r="D94" s="63">
        <v>596067</v>
      </c>
      <c r="E94" s="63">
        <v>853933</v>
      </c>
      <c r="F94" s="63"/>
      <c r="G94" s="63"/>
      <c r="H94" s="63"/>
      <c r="I94" s="63"/>
      <c r="J94" s="63"/>
      <c r="K94" s="63"/>
      <c r="L94" s="63"/>
      <c r="M94" s="63"/>
      <c r="N94" s="63"/>
      <c r="O94" s="58">
        <v>1450000</v>
      </c>
    </row>
    <row r="95" spans="1:15" ht="15.75" thickBot="1">
      <c r="A95" s="12" t="s">
        <v>84</v>
      </c>
      <c r="B95" s="57">
        <v>2176436</v>
      </c>
      <c r="C95" s="58">
        <v>142000</v>
      </c>
      <c r="D95" s="58">
        <v>130000</v>
      </c>
      <c r="E95" s="58">
        <v>380000</v>
      </c>
      <c r="F95" s="58">
        <v>100000</v>
      </c>
      <c r="G95" s="58">
        <v>100000</v>
      </c>
      <c r="H95" s="58">
        <v>530000</v>
      </c>
      <c r="I95" s="58">
        <v>90000</v>
      </c>
      <c r="J95" s="58">
        <v>100000</v>
      </c>
      <c r="K95" s="58">
        <v>300000</v>
      </c>
      <c r="L95" s="58">
        <v>100000</v>
      </c>
      <c r="M95" s="58">
        <v>100000</v>
      </c>
      <c r="N95" s="58">
        <v>104436</v>
      </c>
      <c r="O95" s="58">
        <f>SUM(C95:N95)</f>
        <v>2176436</v>
      </c>
    </row>
    <row r="96" spans="1:15" ht="39" thickBot="1">
      <c r="A96" s="39" t="s">
        <v>87</v>
      </c>
      <c r="B96" s="58">
        <f aca="true" t="shared" si="6" ref="B96:O96">SUM(B91+B93+B94-B57-B95)</f>
        <v>0</v>
      </c>
      <c r="C96" s="58">
        <f t="shared" si="6"/>
        <v>0.39000000059604645</v>
      </c>
      <c r="D96" s="58">
        <f t="shared" si="6"/>
        <v>0.48000000044703484</v>
      </c>
      <c r="E96" s="58">
        <f t="shared" si="6"/>
        <v>0.25</v>
      </c>
      <c r="F96" s="58">
        <f t="shared" si="6"/>
        <v>-0.3799999998882413</v>
      </c>
      <c r="G96" s="58">
        <f t="shared" si="6"/>
        <v>0.4199999999254942</v>
      </c>
      <c r="H96" s="58">
        <f t="shared" si="6"/>
        <v>0.4199999999254942</v>
      </c>
      <c r="I96" s="58">
        <f t="shared" si="6"/>
        <v>-96327.1099999994</v>
      </c>
      <c r="J96" s="58">
        <f t="shared" si="6"/>
        <v>-166890.58000000007</v>
      </c>
      <c r="K96" s="58">
        <f t="shared" si="6"/>
        <v>-928907.5800000001</v>
      </c>
      <c r="L96" s="58">
        <f t="shared" si="6"/>
        <v>-86580.58000000007</v>
      </c>
      <c r="M96" s="58">
        <f t="shared" si="6"/>
        <v>16335.71999999974</v>
      </c>
      <c r="N96" s="58">
        <f t="shared" si="6"/>
        <v>1568245.7199999997</v>
      </c>
      <c r="O96" s="58">
        <f t="shared" si="6"/>
        <v>0.17000000178813934</v>
      </c>
    </row>
    <row r="97" spans="1:14" ht="15">
      <c r="A97" s="12" t="s">
        <v>88</v>
      </c>
      <c r="B97" s="57"/>
      <c r="E97" s="64"/>
      <c r="G97" s="58"/>
      <c r="H97" s="58"/>
      <c r="I97" s="58"/>
      <c r="J97" s="58"/>
      <c r="K97" s="58"/>
      <c r="L97" s="58"/>
      <c r="M97" s="58"/>
      <c r="N97" s="58"/>
    </row>
    <row r="98" spans="4:14" ht="12.75"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</row>
    <row r="100" spans="1:3" ht="76.5">
      <c r="A100" s="66" t="s">
        <v>90</v>
      </c>
      <c r="C100" s="63"/>
    </row>
    <row r="101" ht="12.75">
      <c r="A101" s="65"/>
    </row>
    <row r="107" spans="4:14" ht="12.75">
      <c r="D107" s="58">
        <f>SUM(D92-D95)</f>
        <v>-596066.5199999996</v>
      </c>
      <c r="E107" s="58">
        <f aca="true" t="shared" si="7" ref="E107:N107">SUM(E92-E95)</f>
        <v>-1450932.75</v>
      </c>
      <c r="F107" s="58">
        <f t="shared" si="7"/>
        <v>-2276500.38</v>
      </c>
      <c r="G107" s="58">
        <f t="shared" si="7"/>
        <v>-2919999.58</v>
      </c>
      <c r="H107" s="58">
        <f t="shared" si="7"/>
        <v>-2138599.58</v>
      </c>
      <c r="I107" s="58">
        <f t="shared" si="7"/>
        <v>-1983827.1099999994</v>
      </c>
      <c r="J107" s="58">
        <f t="shared" si="7"/>
        <v>-1917890.58</v>
      </c>
      <c r="K107" s="58">
        <f t="shared" si="7"/>
        <v>-1933907.58</v>
      </c>
      <c r="L107" s="58">
        <f t="shared" si="7"/>
        <v>-466580.5800000001</v>
      </c>
      <c r="M107" s="58">
        <f t="shared" si="7"/>
        <v>-173664.28000000026</v>
      </c>
      <c r="N107" s="58">
        <f t="shared" si="7"/>
        <v>1468245.7199999997</v>
      </c>
    </row>
  </sheetData>
  <mergeCells count="2">
    <mergeCell ref="A9:N9"/>
    <mergeCell ref="A73:N7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WFK8</dc:creator>
  <cp:keywords/>
  <dc:description/>
  <cp:lastModifiedBy>MC</cp:lastModifiedBy>
  <cp:lastPrinted>2006-02-06T12:02:56Z</cp:lastPrinted>
  <dcterms:created xsi:type="dcterms:W3CDTF">2006-02-02T10:10:20Z</dcterms:created>
  <dcterms:modified xsi:type="dcterms:W3CDTF">2006-04-20T07:08:17Z</dcterms:modified>
  <cp:category/>
  <cp:version/>
  <cp:contentType/>
  <cp:contentStatus/>
</cp:coreProperties>
</file>